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cioannou\Documents\Ψηφιακη αναβαθμιση\to eprocurement ηλεκτρονική προσφορά\"/>
    </mc:Choice>
  </mc:AlternateContent>
  <bookViews>
    <workbookView xWindow="0" yWindow="0" windowWidth="20970" windowHeight="9225" activeTab="1"/>
  </bookViews>
  <sheets>
    <sheet name="Απαραίτητα " sheetId="2" r:id="rId1"/>
    <sheet name="Επιπρόσθετα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D10" i="2"/>
  <c r="D9" i="2"/>
  <c r="D8" i="2"/>
  <c r="D6" i="2"/>
  <c r="D5" i="2"/>
  <c r="D4" i="2"/>
  <c r="H6" i="3"/>
  <c r="I6" i="3" s="1"/>
  <c r="H8" i="3"/>
  <c r="I8" i="3" s="1"/>
  <c r="H7" i="3"/>
  <c r="I7" i="3" s="1"/>
  <c r="H5" i="3"/>
  <c r="I5" i="3" s="1"/>
  <c r="C9" i="3"/>
  <c r="I9" i="3" l="1"/>
  <c r="E12" i="2"/>
  <c r="E7" i="2"/>
  <c r="E14" i="2" l="1"/>
  <c r="C14" i="2" s="1"/>
</calcChain>
</file>

<file path=xl/sharedStrings.xml><?xml version="1.0" encoding="utf-8"?>
<sst xmlns="http://schemas.openxmlformats.org/spreadsheetml/2006/main" count="40" uniqueCount="32">
  <si>
    <t>NAI</t>
  </si>
  <si>
    <t>• Γνώση ανάλυσης τεχνολογικών αναγκών πελατών και υιοθέτηση των ανάλογων Λύσεων Πληροφορικής</t>
  </si>
  <si>
    <t>• Γνώση και επαφή με διάφορους κατασκευαστές/προμηθευτές Πληροφορικών Συστημάτων</t>
  </si>
  <si>
    <t>OXI</t>
  </si>
  <si>
    <t>Βάρος</t>
  </si>
  <si>
    <t>Επιλέξετε ΝΑΙ/ΌΧΙ</t>
  </si>
  <si>
    <t>Τα απαραίτητα κριτήρια εγγραφής των αξιολογητών στον κατάλογο είναι τα ακόλουθα:</t>
  </si>
  <si>
    <r>
      <t>1.</t>
    </r>
    <r>
      <rPr>
        <i/>
        <sz val="7"/>
        <color theme="1"/>
        <rFont val="Times New Roman"/>
        <family val="1"/>
        <charset val="161"/>
      </rPr>
      <t xml:space="preserve">    </t>
    </r>
    <r>
      <rPr>
        <i/>
        <sz val="11"/>
        <color theme="1"/>
        <rFont val="Calibri"/>
        <family val="2"/>
        <charset val="161"/>
      </rPr>
      <t xml:space="preserve"> Απόφοιτος Πανεπιστημίου με  Πτυχίο σε ένα από τους ακόλουθους κλάδους (τεκμηριώνεται με αντίγραφο του πτυχίου):</t>
    </r>
  </si>
  <si>
    <r>
      <t xml:space="preserve">        </t>
    </r>
    <r>
      <rPr>
        <i/>
        <sz val="11"/>
        <color theme="1"/>
        <rFont val="Calibri"/>
        <family val="2"/>
        <charset val="161"/>
      </rPr>
      <t>I.</t>
    </r>
    <r>
      <rPr>
        <i/>
        <sz val="7"/>
        <color theme="1"/>
        <rFont val="Times New Roman"/>
        <family val="1"/>
        <charset val="161"/>
      </rPr>
      <t xml:space="preserve">            </t>
    </r>
    <r>
      <rPr>
        <i/>
        <sz val="11"/>
        <color theme="1"/>
        <rFont val="Calibri"/>
        <family val="2"/>
        <charset val="161"/>
      </rPr>
      <t>Πληροφορική</t>
    </r>
  </si>
  <si>
    <r>
      <t xml:space="preserve">      </t>
    </r>
    <r>
      <rPr>
        <i/>
        <sz val="11"/>
        <color theme="1"/>
        <rFont val="Calibri"/>
        <family val="2"/>
        <charset val="161"/>
      </rPr>
      <t>II.</t>
    </r>
    <r>
      <rPr>
        <i/>
        <sz val="7"/>
        <color theme="1"/>
        <rFont val="Times New Roman"/>
        <family val="1"/>
        <charset val="161"/>
      </rPr>
      <t xml:space="preserve">            </t>
    </r>
    <r>
      <rPr>
        <i/>
        <sz val="11"/>
        <color theme="1"/>
        <rFont val="Calibri"/>
        <family val="2"/>
        <charset val="161"/>
      </rPr>
      <t>Μηχανική (μέλος του ΕΤΕΚ)</t>
    </r>
  </si>
  <si>
    <r>
      <t xml:space="preserve">    </t>
    </r>
    <r>
      <rPr>
        <i/>
        <sz val="11"/>
        <color theme="1"/>
        <rFont val="Calibri"/>
        <family val="2"/>
        <charset val="161"/>
      </rPr>
      <t>III.</t>
    </r>
    <r>
      <rPr>
        <i/>
        <sz val="7"/>
        <color theme="1"/>
        <rFont val="Times New Roman"/>
        <family val="1"/>
        <charset val="161"/>
      </rPr>
      <t xml:space="preserve">            </t>
    </r>
    <r>
      <rPr>
        <i/>
        <sz val="11"/>
        <color theme="1"/>
        <rFont val="Calibri"/>
        <family val="2"/>
        <charset val="161"/>
      </rPr>
      <t xml:space="preserve">Διοίκηση Επιχειρήσεων </t>
    </r>
  </si>
  <si>
    <r>
      <t>2.</t>
    </r>
    <r>
      <rPr>
        <i/>
        <sz val="7"/>
        <color theme="1"/>
        <rFont val="Times New Roman"/>
        <family val="1"/>
        <charset val="161"/>
      </rPr>
      <t xml:space="preserve">    </t>
    </r>
    <r>
      <rPr>
        <i/>
        <sz val="11"/>
        <color theme="1"/>
        <rFont val="Calibri"/>
        <family val="2"/>
        <charset val="161"/>
      </rPr>
      <t xml:space="preserve"> Τουλάχιστον 3ετη εμπειρία στη Κυπριακή Αγορά, στον τομέα Λύσεων Πληροφορικής (τεκμηριώνεται με περιγραφή της εμπειρίας  στο βιογραφικό και συστατικές επιστολές) κατά την οποία απέκτησε τις ακόλουθες γνώσεις και ικανότητες:</t>
    </r>
  </si>
  <si>
    <t>• Γνώση και ικανότητα εκτίμησης κόστους Λύσεων Πληροφορικής.</t>
  </si>
  <si>
    <t>•  Ανάλυση και Καθορισμός απαιτήσεων / προδιαγραφών λύσεων πληροφορικής.</t>
  </si>
  <si>
    <t>Επιπρόσθετα κριτήρια για βαθμολόγηση:</t>
  </si>
  <si>
    <t>Επιπρόσθετα προσόντα και  εμπειρίες που  θα θεωρηθούν επιπρόσθετο προσόν και θα χρησιμοποιηθούν για την κατάταξη των υποψηφίων (τεκμηριώνεται με περιγραφή της εμπειρίας στο βιογραφικό και συστατικές επιστολές ή με πιστοποιητικά σπουδών):</t>
  </si>
  <si>
    <t>Μέγιστη Βαθμολογία</t>
  </si>
  <si>
    <t>Περιγραφή</t>
  </si>
  <si>
    <t>Μονάδα Μέτρησης</t>
  </si>
  <si>
    <r>
      <t>●</t>
    </r>
    <r>
      <rPr>
        <sz val="7"/>
        <color theme="1"/>
        <rFont val="Times New Roman"/>
        <family val="1"/>
        <charset val="161"/>
      </rPr>
      <t xml:space="preserve">     </t>
    </r>
    <r>
      <rPr>
        <i/>
        <sz val="11"/>
        <color theme="1"/>
        <rFont val="Calibri"/>
        <family val="2"/>
        <charset val="161"/>
      </rPr>
      <t>Πέραν των 3 ετών εμπειρία στην Κυπριακή Αγορά στον τομέα Λύσεων Πληροφορικής</t>
    </r>
  </si>
  <si>
    <t>10 βαθμοί για κάθε συμπληρωμένο έτος πέραν των 3, με μέγιστη βαθμολογία 100</t>
  </si>
  <si>
    <r>
      <t>●</t>
    </r>
    <r>
      <rPr>
        <sz val="7"/>
        <color theme="1"/>
        <rFont val="Times New Roman"/>
        <family val="1"/>
        <charset val="161"/>
      </rPr>
      <t xml:space="preserve">     </t>
    </r>
    <r>
      <rPr>
        <i/>
        <sz val="11"/>
        <color theme="1"/>
        <rFont val="Calibri"/>
        <family val="2"/>
        <charset val="161"/>
      </rPr>
      <t>Μεταπτυχιακό  σε θέματα πληροφορικής ή Διδακτορικό σε θέματα πληροφορικής</t>
    </r>
  </si>
  <si>
    <r>
      <t>●</t>
    </r>
    <r>
      <rPr>
        <sz val="7"/>
        <color theme="1"/>
        <rFont val="Times New Roman"/>
        <family val="1"/>
        <charset val="161"/>
      </rPr>
      <t xml:space="preserve">     </t>
    </r>
    <r>
      <rPr>
        <i/>
        <sz val="11"/>
        <color theme="1"/>
        <rFont val="Calibri"/>
        <family val="2"/>
        <charset val="161"/>
      </rPr>
      <t xml:space="preserve">Εμπειρία ως αξιολογητής σε παρόμοια έργα (project proposals/ αιτήσεις) στον τομέα Λύσεων Πληροφορικής στην ΕΕ ή Κύπρο τα τελευταία 10 έτη </t>
    </r>
  </si>
  <si>
    <t>10 βαθμοί για κάθε συμπληρωμένο έργο / αίτηση με μέγιστη βαθμολογία 100</t>
  </si>
  <si>
    <r>
      <t>●</t>
    </r>
    <r>
      <rPr>
        <sz val="7"/>
        <color theme="1"/>
        <rFont val="Times New Roman"/>
        <family val="1"/>
        <charset val="161"/>
      </rPr>
      <t xml:space="preserve">     </t>
    </r>
    <r>
      <rPr>
        <i/>
        <sz val="11"/>
        <color theme="1"/>
        <rFont val="Calibri"/>
        <family val="2"/>
        <charset val="161"/>
      </rPr>
      <t xml:space="preserve">Εμπειρία στη διαχείριση έργων στον τομέα Λύσεων Πληροφορικής τα τελευταία 10 έτη </t>
    </r>
  </si>
  <si>
    <t>10 βαθμοί για κάθε έργο με μέγιστη βαθμολογία 100</t>
  </si>
  <si>
    <t>Συμπληρώστε Αριθμό</t>
  </si>
  <si>
    <t>Σύνολα</t>
  </si>
  <si>
    <t>Υπολογισμένη Βαθμολογία (100 μέγιστό)</t>
  </si>
  <si>
    <t xml:space="preserve">Σταθμισμένη Βαθμολογία </t>
  </si>
  <si>
    <t>40 μονάδες για μεταπτυχιακό και 60 μονάδες για διδακτορικό(Συπληρώσετε 1 για μεταπτυχιακό, 2 για διδακτορικό και 3 αν έχετε και τα δύο)</t>
  </si>
  <si>
    <t>Εκπληρώνεται το κριτήριο εγγραφής του αξιολογητή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</si>
</sst>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7"/>
      <color theme="1"/>
      <name val="Times New Roman"/>
      <family val="1"/>
      <charset val="161"/>
    </font>
    <font>
      <i/>
      <sz val="11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i/>
      <sz val="11"/>
      <color theme="1"/>
      <name val="Calibri"/>
      <family val="2"/>
      <charset val="161"/>
    </font>
    <font>
      <i/>
      <sz val="7"/>
      <color theme="1"/>
      <name val="Times New Roman"/>
      <family val="1"/>
      <charset val="161"/>
    </font>
    <font>
      <sz val="11"/>
      <color theme="1"/>
      <name val="Noto Sans Symbols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/>
    <xf numFmtId="0" fontId="0" fillId="0" borderId="2" xfId="0" applyBorder="1" applyProtection="1">
      <protection locked="0"/>
    </xf>
    <xf numFmtId="0" fontId="3" fillId="0" borderId="0" xfId="0" applyFont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5"/>
    </xf>
    <xf numFmtId="0" fontId="4" fillId="3" borderId="4" xfId="0" applyFont="1" applyFill="1" applyBorder="1" applyAlignment="1">
      <alignment horizontal="left" vertical="center" wrapText="1" indent="2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indent="5"/>
    </xf>
    <xf numFmtId="0" fontId="2" fillId="4" borderId="3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9" fontId="4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 indent="3"/>
    </xf>
    <xf numFmtId="9" fontId="4" fillId="0" borderId="5" xfId="0" applyNumberFormat="1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1" xfId="0" applyBorder="1"/>
    <xf numFmtId="0" fontId="4" fillId="2" borderId="10" xfId="0" applyFont="1" applyFill="1" applyBorder="1" applyAlignment="1">
      <alignment horizontal="left" vertical="center" wrapText="1"/>
    </xf>
    <xf numFmtId="9" fontId="4" fillId="0" borderId="8" xfId="0" applyNumberFormat="1" applyFont="1" applyBorder="1" applyAlignment="1">
      <alignment horizontal="justify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 indent="3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0" fillId="0" borderId="14" xfId="0" applyBorder="1"/>
    <xf numFmtId="0" fontId="0" fillId="0" borderId="15" xfId="0" applyBorder="1"/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>
      <alignment horizontal="left" vertic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6" borderId="10" xfId="0" applyFill="1" applyBorder="1"/>
    <xf numFmtId="1" fontId="4" fillId="6" borderId="5" xfId="0" applyNumberFormat="1" applyFont="1" applyFill="1" applyBorder="1" applyAlignment="1">
      <alignment horizontal="center" vertical="center" wrapText="1"/>
    </xf>
    <xf numFmtId="0" fontId="0" fillId="0" borderId="10" xfId="0" applyBorder="1" applyProtection="1">
      <protection locked="0"/>
    </xf>
    <xf numFmtId="0" fontId="0" fillId="2" borderId="1" xfId="0" applyFill="1" applyBorder="1" applyProtection="1">
      <protection locked="0"/>
    </xf>
    <xf numFmtId="0" fontId="4" fillId="4" borderId="8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4"/>
  <sheetViews>
    <sheetView workbookViewId="0">
      <selection activeCell="C11" sqref="C11"/>
    </sheetView>
  </sheetViews>
  <sheetFormatPr defaultRowHeight="15"/>
  <cols>
    <col min="2" max="2" width="91.28515625" customWidth="1"/>
    <col min="3" max="3" width="28.5703125" customWidth="1"/>
    <col min="4" max="5" width="8" hidden="1" customWidth="1"/>
  </cols>
  <sheetData>
    <row r="2" spans="2:17" ht="15.75" thickBot="1">
      <c r="B2" s="3" t="s">
        <v>6</v>
      </c>
    </row>
    <row r="3" spans="2:17" ht="30.75" thickBot="1">
      <c r="B3" s="4" t="s">
        <v>7</v>
      </c>
      <c r="C3" s="1" t="s">
        <v>5</v>
      </c>
      <c r="Q3" t="s">
        <v>0</v>
      </c>
    </row>
    <row r="4" spans="2:17" ht="15.75" thickBot="1">
      <c r="B4" s="5" t="s">
        <v>8</v>
      </c>
      <c r="C4" s="2" t="s">
        <v>3</v>
      </c>
      <c r="D4">
        <f>IF(C4="NAI",1,0)</f>
        <v>0</v>
      </c>
      <c r="Q4" t="s">
        <v>3</v>
      </c>
    </row>
    <row r="5" spans="2:17" ht="15.75" thickBot="1">
      <c r="B5" s="5" t="s">
        <v>9</v>
      </c>
      <c r="C5" s="2" t="s">
        <v>3</v>
      </c>
      <c r="D5">
        <f t="shared" ref="D5:D6" si="0">IF(C5="NAI",1,0)</f>
        <v>0</v>
      </c>
    </row>
    <row r="6" spans="2:17" ht="15.75" thickBot="1">
      <c r="B6" s="5" t="s">
        <v>10</v>
      </c>
      <c r="C6" s="2" t="s">
        <v>3</v>
      </c>
      <c r="D6">
        <f t="shared" si="0"/>
        <v>0</v>
      </c>
    </row>
    <row r="7" spans="2:17" ht="45.75" thickBot="1">
      <c r="B7" s="6" t="s">
        <v>11</v>
      </c>
      <c r="C7" s="40" t="s">
        <v>5</v>
      </c>
      <c r="E7">
        <f>SUM(D4:D6)</f>
        <v>0</v>
      </c>
    </row>
    <row r="8" spans="2:17" ht="15.75" thickBot="1">
      <c r="B8" s="7" t="s">
        <v>12</v>
      </c>
      <c r="C8" s="2" t="s">
        <v>3</v>
      </c>
      <c r="D8">
        <f t="shared" ref="D8:D11" si="1">IF(C8="NAI",1,0)</f>
        <v>0</v>
      </c>
    </row>
    <row r="9" spans="2:17" ht="15.75" thickBot="1">
      <c r="B9" s="8" t="s">
        <v>13</v>
      </c>
      <c r="C9" s="2" t="s">
        <v>3</v>
      </c>
      <c r="D9">
        <f t="shared" si="1"/>
        <v>0</v>
      </c>
    </row>
    <row r="10" spans="2:17" ht="30.75" thickBot="1">
      <c r="B10" s="8" t="s">
        <v>1</v>
      </c>
      <c r="C10" s="2" t="s">
        <v>3</v>
      </c>
      <c r="D10">
        <f t="shared" si="1"/>
        <v>0</v>
      </c>
    </row>
    <row r="11" spans="2:17" ht="15.75" thickBot="1">
      <c r="B11" s="32" t="s">
        <v>2</v>
      </c>
      <c r="C11" s="33" t="s">
        <v>3</v>
      </c>
      <c r="D11">
        <f t="shared" si="1"/>
        <v>0</v>
      </c>
    </row>
    <row r="12" spans="2:17">
      <c r="E12">
        <f>D8*D9*D10*D11</f>
        <v>0</v>
      </c>
    </row>
    <row r="13" spans="2:17" ht="15.75" thickBot="1"/>
    <row r="14" spans="2:17" ht="15.75" thickBot="1">
      <c r="B14" s="34" t="s">
        <v>31</v>
      </c>
      <c r="C14" s="21" t="str">
        <f>IF(E14=0, "OXI", "NAI")</f>
        <v>OXI</v>
      </c>
      <c r="E14">
        <f>E12*E7</f>
        <v>0</v>
      </c>
    </row>
  </sheetData>
  <sheetProtection algorithmName="SHA-512" hashValue="O3/1XVKVa197jlAsoMgTTNRlcgr3ZGtA/jWeaD77X7QLBxMNh4gjzq+mV1GRIkahpRw72hnQGGQ3Kcuy7glD8Q==" saltValue="cHq0Xi/VDwXr4ww4z6eMCg==" spinCount="100000" sheet="1" objects="1" scenarios="1"/>
  <dataValidations count="1">
    <dataValidation type="list" allowBlank="1" showInputMessage="1" showErrorMessage="1" sqref="C4:C6 C8:C11">
      <formula1>$Q$3:$Q$4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tabSelected="1" topLeftCell="A4" workbookViewId="0">
      <selection activeCell="G17" sqref="G17"/>
    </sheetView>
  </sheetViews>
  <sheetFormatPr defaultRowHeight="15"/>
  <cols>
    <col min="5" max="5" width="32.7109375" customWidth="1"/>
    <col min="6" max="6" width="33.28515625" customWidth="1"/>
    <col min="7" max="7" width="13.140625" customWidth="1"/>
    <col min="8" max="8" width="15.28515625" customWidth="1"/>
    <col min="9" max="9" width="14.140625" customWidth="1"/>
  </cols>
  <sheetData>
    <row r="2" spans="2:9" ht="15.75" thickBot="1">
      <c r="B2" s="9" t="s">
        <v>14</v>
      </c>
    </row>
    <row r="3" spans="2:9" ht="65.25" customHeight="1" thickBot="1">
      <c r="B3" s="10"/>
      <c r="C3" s="41" t="s">
        <v>15</v>
      </c>
      <c r="D3" s="42"/>
      <c r="E3" s="42"/>
      <c r="F3" s="43"/>
    </row>
    <row r="4" spans="2:9" ht="45.75" thickBot="1">
      <c r="B4" s="16"/>
      <c r="C4" s="17" t="s">
        <v>4</v>
      </c>
      <c r="D4" s="17" t="s">
        <v>16</v>
      </c>
      <c r="E4" s="18" t="s">
        <v>17</v>
      </c>
      <c r="F4" s="19" t="s">
        <v>18</v>
      </c>
      <c r="G4" s="22" t="s">
        <v>26</v>
      </c>
      <c r="H4" s="22" t="s">
        <v>28</v>
      </c>
      <c r="I4" s="22" t="s">
        <v>29</v>
      </c>
    </row>
    <row r="5" spans="2:9" ht="53.25" customHeight="1" thickBot="1">
      <c r="B5" s="11">
        <v>1</v>
      </c>
      <c r="C5" s="13">
        <v>0.3</v>
      </c>
      <c r="D5" s="12">
        <v>100</v>
      </c>
      <c r="E5" s="14" t="s">
        <v>19</v>
      </c>
      <c r="F5" s="20" t="s">
        <v>20</v>
      </c>
      <c r="G5" s="33">
        <v>0</v>
      </c>
      <c r="H5" s="35">
        <f>MIN(100, G5*10)</f>
        <v>0</v>
      </c>
      <c r="I5" s="36">
        <f>H5*C5</f>
        <v>0</v>
      </c>
    </row>
    <row r="6" spans="2:9" ht="92.25" customHeight="1" thickBot="1">
      <c r="B6" s="11">
        <v>2</v>
      </c>
      <c r="C6" s="13">
        <v>0.3</v>
      </c>
      <c r="D6" s="12">
        <v>100</v>
      </c>
      <c r="E6" s="14" t="s">
        <v>21</v>
      </c>
      <c r="F6" s="20" t="s">
        <v>30</v>
      </c>
      <c r="G6" s="33">
        <v>0</v>
      </c>
      <c r="H6" s="35">
        <f>IF(G6=1,40,IF(G6=2,60,IF(G6=3,100,0)))</f>
        <v>0</v>
      </c>
      <c r="I6" s="36">
        <f>H6*C6</f>
        <v>0</v>
      </c>
    </row>
    <row r="7" spans="2:9" ht="86.25" customHeight="1" thickBot="1">
      <c r="B7" s="11">
        <v>3</v>
      </c>
      <c r="C7" s="13">
        <v>0.3</v>
      </c>
      <c r="D7" s="12">
        <v>100</v>
      </c>
      <c r="E7" s="14" t="s">
        <v>22</v>
      </c>
      <c r="F7" s="20" t="s">
        <v>23</v>
      </c>
      <c r="G7" s="33">
        <v>0</v>
      </c>
      <c r="H7" s="35">
        <f t="shared" ref="H7:H8" si="0">MIN(100, G7*10)</f>
        <v>0</v>
      </c>
      <c r="I7" s="36">
        <f t="shared" ref="I7:I8" si="1">H7*C7</f>
        <v>0</v>
      </c>
    </row>
    <row r="8" spans="2:9" ht="60.75" thickBot="1">
      <c r="B8" s="31">
        <v>4</v>
      </c>
      <c r="C8" s="15">
        <v>0.1</v>
      </c>
      <c r="D8" s="24">
        <v>100</v>
      </c>
      <c r="E8" s="25" t="s">
        <v>24</v>
      </c>
      <c r="F8" s="26" t="s">
        <v>25</v>
      </c>
      <c r="G8" s="39">
        <v>0</v>
      </c>
      <c r="H8" s="37">
        <f t="shared" si="0"/>
        <v>0</v>
      </c>
      <c r="I8" s="36">
        <f t="shared" si="1"/>
        <v>0</v>
      </c>
    </row>
    <row r="9" spans="2:9" ht="59.25" customHeight="1" thickBot="1">
      <c r="B9" s="31" t="s">
        <v>27</v>
      </c>
      <c r="C9" s="23">
        <f>SUM(C5:C8)</f>
        <v>0.99999999999999989</v>
      </c>
      <c r="D9" s="27"/>
      <c r="E9" s="28"/>
      <c r="F9" s="28"/>
      <c r="G9" s="29"/>
      <c r="H9" s="30"/>
      <c r="I9" s="38">
        <f>SUM(I5:I8)</f>
        <v>0</v>
      </c>
    </row>
  </sheetData>
  <sheetProtection algorithmName="SHA-512" hashValue="pWeC+3evcKChaW6zNGLL1Ih87Wjx5w2CT2KwRk6XbD7IUb258xAio6MhYnrXZwvDvLXOmhNZJl2podZ786t5kg==" saltValue="QsZQZ2QKofDoWWz86sRKKQ==" spinCount="100000" sheet="1" objects="1" scenarios="1"/>
  <mergeCells count="1">
    <mergeCell ref="C3:F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Απαραίτητα </vt:lpstr>
      <vt:lpstr>Επιπρόσθετα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Ioannou  Nicos</dc:creator>
  <cp:lastModifiedBy>Ioannou  Nicos</cp:lastModifiedBy>
  <dcterms:created xsi:type="dcterms:W3CDTF">2019-07-10T12:01:11Z</dcterms:created>
  <dcterms:modified xsi:type="dcterms:W3CDTF">2019-12-05T10:53:51Z</dcterms:modified>
</cp:coreProperties>
</file>